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24" windowWidth="13380" windowHeight="5040"/>
  </bookViews>
  <sheets>
    <sheet name="Activities-Venue" sheetId="1" r:id="rId1"/>
    <sheet name="Sponsors" sheetId="2" r:id="rId2"/>
    <sheet name="Speakers" sheetId="3" r:id="rId3"/>
    <sheet name="VIPs" sheetId="4" r:id="rId4"/>
    <sheet name="Recognition" sheetId="5" r:id="rId5"/>
    <sheet name="Give-Aways" sheetId="6" r:id="rId6"/>
    <sheet name="Visit-Langley" sheetId="7" r:id="rId7"/>
    <sheet name="Visit-Navy Norfolk" sheetId="8" r:id="rId8"/>
    <sheet name="Key Contacts" sheetId="9" r:id="rId9"/>
    <sheet name="BanquetProgram" sheetId="10" r:id="rId10"/>
    <sheet name="Registrations" sheetId="11" r:id="rId11"/>
    <sheet name="Budget-Expenditures" sheetId="12" r:id="rId12"/>
  </sheets>
  <definedNames>
    <definedName name="_xlnm.Print_Titles" localSheetId="0">'Activities-Venue'!$1:$2</definedName>
  </definedNames>
  <calcPr calcId="145621"/>
</workbook>
</file>

<file path=xl/calcChain.xml><?xml version="1.0" encoding="utf-8"?>
<calcChain xmlns="http://schemas.openxmlformats.org/spreadsheetml/2006/main">
  <c r="I54" i="1" l="1"/>
  <c r="K53" i="1" l="1"/>
  <c r="F6" i="11" l="1"/>
  <c r="F7" i="11"/>
  <c r="F5" i="11"/>
  <c r="I53" i="1" l="1"/>
  <c r="I56" i="1" s="1"/>
  <c r="F4" i="11" l="1"/>
  <c r="F10" i="11" s="1"/>
</calcChain>
</file>

<file path=xl/sharedStrings.xml><?xml version="1.0" encoding="utf-8"?>
<sst xmlns="http://schemas.openxmlformats.org/spreadsheetml/2006/main" count="234" uniqueCount="197">
  <si>
    <t>Day</t>
  </si>
  <si>
    <t>Time</t>
  </si>
  <si>
    <t>Event</t>
  </si>
  <si>
    <t>Location</t>
  </si>
  <si>
    <t>Date</t>
  </si>
  <si>
    <t>LOV Reunion May 30-Jun 3</t>
  </si>
  <si>
    <t>Wed</t>
  </si>
  <si>
    <t>3:00p-10:00p</t>
  </si>
  <si>
    <t>Room Arrangement</t>
  </si>
  <si>
    <t>Work Details</t>
  </si>
  <si>
    <t>Food &amp; Beverage</t>
  </si>
  <si>
    <t>Sponsors</t>
  </si>
  <si>
    <t>Thur</t>
  </si>
  <si>
    <t>7:30a-9:00a</t>
  </si>
  <si>
    <t>Breakfast</t>
  </si>
  <si>
    <t>9:00a</t>
  </si>
  <si>
    <t>Buses to Langley AFB</t>
  </si>
  <si>
    <t>Morning event</t>
  </si>
  <si>
    <t>10:00a</t>
  </si>
  <si>
    <t>Lunch at Officers Club</t>
  </si>
  <si>
    <t>3:30p</t>
  </si>
  <si>
    <t>Buses to Marriott</t>
  </si>
  <si>
    <t>Free Time, Hospitalty Open</t>
  </si>
  <si>
    <t>Registration and Hospitality Time</t>
  </si>
  <si>
    <t>Buses to Navy Norfolk</t>
  </si>
  <si>
    <t>Fri</t>
  </si>
  <si>
    <t>4:30p</t>
  </si>
  <si>
    <t>Free Time</t>
  </si>
  <si>
    <t>Board Spirit of Norfolk; Dinner</t>
  </si>
  <si>
    <t>Hospitality Time</t>
  </si>
  <si>
    <t>Board Meeting</t>
  </si>
  <si>
    <t>General Membership Meeting</t>
  </si>
  <si>
    <t>10:00a-11:00a</t>
  </si>
  <si>
    <t>Cocktail Reception</t>
  </si>
  <si>
    <t>Banquet</t>
  </si>
  <si>
    <t>Sat</t>
  </si>
  <si>
    <t>Sun</t>
  </si>
  <si>
    <t>Other</t>
  </si>
  <si>
    <t>LAFB:</t>
  </si>
  <si>
    <t>Officers Club</t>
  </si>
  <si>
    <t>5:00p-7:00p</t>
  </si>
  <si>
    <t>Marriott: rooftop</t>
  </si>
  <si>
    <t>LOV bar</t>
  </si>
  <si>
    <t>Continental breakfast</t>
  </si>
  <si>
    <t>Hors d'oeuvres, bar</t>
  </si>
  <si>
    <t>NSN:</t>
  </si>
  <si>
    <t>Spirit of Norfolk</t>
  </si>
  <si>
    <t>Recognition</t>
  </si>
  <si>
    <t>Marriott: Franklin, Shangri-La, Yorktown</t>
  </si>
  <si>
    <t>Visits</t>
  </si>
  <si>
    <t>Contacts</t>
  </si>
  <si>
    <t>Name</t>
  </si>
  <si>
    <t>Position</t>
  </si>
  <si>
    <t>Email</t>
  </si>
  <si>
    <t>Telephone</t>
  </si>
  <si>
    <t>Fax</t>
  </si>
  <si>
    <t>Mail</t>
  </si>
  <si>
    <t>Organization</t>
  </si>
  <si>
    <t>Melissa Hopper</t>
  </si>
  <si>
    <t>Norfolk Virginia Convention and Visitors Bureau</t>
  </si>
  <si>
    <t>Associate Director</t>
  </si>
  <si>
    <t>800-368-3097; 757-664-6620x611; 757-403-5802c</t>
  </si>
  <si>
    <t>757-622-3663</t>
  </si>
  <si>
    <t>232 East Main St, Norfolk, VA 23510</t>
  </si>
  <si>
    <t>Website</t>
  </si>
  <si>
    <t>visitnorfoltoday.com</t>
  </si>
  <si>
    <t>mhopper@norfolcvb.com</t>
  </si>
  <si>
    <t>Speakers</t>
  </si>
  <si>
    <t>Contact Info</t>
  </si>
  <si>
    <t>Letter</t>
  </si>
  <si>
    <t>9:00a-11:00a</t>
  </si>
  <si>
    <t>Ladies Meeting &amp; Activities</t>
  </si>
  <si>
    <t>Joint Meeting</t>
  </si>
  <si>
    <t>Total</t>
  </si>
  <si>
    <t>Registrations</t>
  </si>
  <si>
    <t>Last Name</t>
  </si>
  <si>
    <t>First Name</t>
  </si>
  <si>
    <t>Number</t>
  </si>
  <si>
    <t>Total Paid</t>
  </si>
  <si>
    <t>Fee</t>
  </si>
  <si>
    <t>Registration income</t>
  </si>
  <si>
    <t>LOV contribution</t>
  </si>
  <si>
    <t>Marx</t>
  </si>
  <si>
    <t>Donald</t>
  </si>
  <si>
    <t>Guest 2</t>
  </si>
  <si>
    <t>Guest 3</t>
  </si>
  <si>
    <t>Guest 4</t>
  </si>
  <si>
    <t>Guest 1</t>
  </si>
  <si>
    <t>don@themarxgroup.com</t>
  </si>
  <si>
    <t>Marriott: James 1-3</t>
  </si>
  <si>
    <t>Budget</t>
  </si>
  <si>
    <t>Payee</t>
  </si>
  <si>
    <t>PayDate</t>
  </si>
  <si>
    <t>Expenditures</t>
  </si>
  <si>
    <t>Amount</t>
  </si>
  <si>
    <t>7:00p-11:00p</t>
  </si>
  <si>
    <t>10:00-11:00p</t>
  </si>
  <si>
    <t>Commanders Reception</t>
  </si>
  <si>
    <t>8:30a-10:00a</t>
  </si>
  <si>
    <t>11:00a-11:30a</t>
  </si>
  <si>
    <t>11:30p-6:00p</t>
  </si>
  <si>
    <t>7:30p-11:00p</t>
  </si>
  <si>
    <t>Breakfast and Farewells</t>
  </si>
  <si>
    <t>Marriott: Hampton Roads 4-5</t>
  </si>
  <si>
    <t>Banquet Program</t>
  </si>
  <si>
    <t>1800-1900-</t>
  </si>
  <si>
    <t>VIP Recepton</t>
  </si>
  <si>
    <t>Post the Colors</t>
  </si>
  <si>
    <t>Welcome</t>
  </si>
  <si>
    <t>VIP Introductions</t>
  </si>
  <si>
    <t>Invocation</t>
  </si>
  <si>
    <t>1900</t>
  </si>
  <si>
    <t>1930</t>
  </si>
  <si>
    <t>Dinner</t>
  </si>
  <si>
    <t>2030</t>
  </si>
  <si>
    <t>Retire the Colors</t>
  </si>
  <si>
    <t>Award</t>
  </si>
  <si>
    <t>2045</t>
  </si>
  <si>
    <t>2130</t>
  </si>
  <si>
    <t>2145</t>
  </si>
  <si>
    <t>Entertainment</t>
  </si>
  <si>
    <t>Adjourn</t>
  </si>
  <si>
    <t>2330</t>
  </si>
  <si>
    <t>Speeches &amp; Chg Command</t>
  </si>
  <si>
    <t>Venture Tours</t>
  </si>
  <si>
    <t>Banquet income</t>
  </si>
  <si>
    <t>East Coast Entertainment</t>
  </si>
  <si>
    <t>Binetti Entertainment</t>
  </si>
  <si>
    <t>Cruise income</t>
  </si>
  <si>
    <t>Banquet income (LOV)</t>
  </si>
  <si>
    <t>Balance from prior convention</t>
  </si>
  <si>
    <t>$10 mbr pays</t>
  </si>
  <si>
    <t>12:30p</t>
  </si>
  <si>
    <t>Memorial Svc</t>
  </si>
  <si>
    <t>$1500 Paid</t>
  </si>
  <si>
    <t>Binetti entertainment</t>
  </si>
  <si>
    <t>$250 paid</t>
  </si>
  <si>
    <t>$1500 paid</t>
  </si>
  <si>
    <t>7:00p-10:30p</t>
  </si>
  <si>
    <t>Lunch at Breezy Point</t>
  </si>
  <si>
    <t>Mugs</t>
  </si>
  <si>
    <t>Wine glasses</t>
  </si>
  <si>
    <t>Gift bags</t>
  </si>
  <si>
    <t>Printing</t>
  </si>
  <si>
    <t>Nametags, lanyards</t>
  </si>
  <si>
    <t>$645 paid</t>
  </si>
  <si>
    <t>$267 paid</t>
  </si>
  <si>
    <t>$670 paid</t>
  </si>
  <si>
    <t>$870 paid</t>
  </si>
  <si>
    <t>$10 budget</t>
  </si>
  <si>
    <t>$15 budget</t>
  </si>
  <si>
    <t>Misc</t>
  </si>
  <si>
    <t>Budget remaining</t>
  </si>
  <si>
    <t>Income remaining</t>
  </si>
  <si>
    <t>Total to pay</t>
  </si>
  <si>
    <t>Centerpieces</t>
  </si>
  <si>
    <t>Est Cost Remain</t>
  </si>
  <si>
    <t>Cnt</t>
  </si>
  <si>
    <t>Paid 875</t>
  </si>
  <si>
    <t>Total Cost</t>
  </si>
  <si>
    <t>$4864 paid, cash bar</t>
  </si>
  <si>
    <t>USFFC Brief</t>
  </si>
  <si>
    <t>11:30a</t>
  </si>
  <si>
    <t>1:00p</t>
  </si>
  <si>
    <t>Visit LPD/LHD</t>
  </si>
  <si>
    <t>2:30p</t>
  </si>
  <si>
    <t>Visit MH-60R Squadron</t>
  </si>
  <si>
    <t>4:00p</t>
  </si>
  <si>
    <t>cash bar</t>
  </si>
  <si>
    <t>8 round=5; 40 chairs, bar</t>
  </si>
  <si>
    <t>conf table</t>
  </si>
  <si>
    <t>Marriott: Marriott 1</t>
  </si>
  <si>
    <t>Marriott: Marriott 2,3</t>
  </si>
  <si>
    <t>cresent rounds</t>
  </si>
  <si>
    <t>theater</t>
  </si>
  <si>
    <t>missing man table</t>
  </si>
  <si>
    <t>6:00p-7:00p</t>
  </si>
  <si>
    <t>11:00p-12:00p</t>
  </si>
  <si>
    <t>Post colors and intros</t>
  </si>
  <si>
    <t>Begin serving</t>
  </si>
  <si>
    <t>Entertainment; dinner accompaniment</t>
  </si>
  <si>
    <t>Program</t>
  </si>
  <si>
    <t>Retire the colors</t>
  </si>
  <si>
    <t>Dancing &amp; music</t>
  </si>
  <si>
    <t>Marriott: Hampton Roads 4-5 Foyer</t>
  </si>
  <si>
    <t>Military band set up in foyer; Nametag desk</t>
  </si>
  <si>
    <t>cocktail rounds, chairs, band in gazebo</t>
  </si>
  <si>
    <t>TMG sponsor 2400</t>
  </si>
  <si>
    <t>Cash pay</t>
  </si>
  <si>
    <t>$30 budget; 2400</t>
  </si>
  <si>
    <t>$80 budget</t>
  </si>
  <si>
    <t>food@47+4 wine@24/table</t>
  </si>
  <si>
    <t>12@$50</t>
  </si>
  <si>
    <t>Refreshments (hospitality)</t>
  </si>
  <si>
    <t>7:00a-8:20a</t>
  </si>
  <si>
    <t>0:830a</t>
  </si>
  <si>
    <t>09:15a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</si>
</sst>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6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quotePrefix="1"/>
    <xf numFmtId="0" fontId="3" fillId="0" borderId="0" xfId="1" applyAlignment="1">
      <alignment wrapText="1"/>
    </xf>
    <xf numFmtId="0" fontId="1" fillId="0" borderId="0" xfId="0" applyFont="1" applyAlignment="1">
      <alignment textRotation="90" wrapText="1"/>
    </xf>
    <xf numFmtId="2" fontId="0" fillId="0" borderId="0" xfId="0" applyNumberFormat="1" applyAlignment="1">
      <alignment wrapText="1"/>
    </xf>
    <xf numFmtId="2" fontId="1" fillId="0" borderId="0" xfId="0" applyNumberFormat="1" applyFont="1" applyAlignment="1">
      <alignment textRotation="90" wrapText="1"/>
    </xf>
    <xf numFmtId="0" fontId="3" fillId="0" borderId="0" xfId="1"/>
    <xf numFmtId="0" fontId="0" fillId="0" borderId="0" xfId="0" quotePrefix="1" applyAlignment="1">
      <alignment wrapText="1"/>
    </xf>
    <xf numFmtId="16" fontId="0" fillId="0" borderId="0" xfId="0" applyNumberFormat="1" applyAlignment="1">
      <alignment wrapText="1"/>
    </xf>
    <xf numFmtId="6" fontId="0" fillId="0" borderId="0" xfId="0" quotePrefix="1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0" fontId="0" fillId="0" borderId="0" xfId="0" applyNumberForma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2@$50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on@themarxgroup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hopper@norfolcvb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zoomScaleNormal="100" workbookViewId="0">
      <pane ySplit="2" topLeftCell="A3" activePane="bottomLeft" state="frozen"/>
      <selection pane="bottomLeft" activeCell="C9" sqref="C9"/>
    </sheetView>
  </sheetViews>
  <sheetFormatPr defaultRowHeight="14.4" x14ac:dyDescent="0.3"/>
  <cols>
    <col min="1" max="1" width="8" style="3" customWidth="1"/>
    <col min="2" max="2" width="5.44140625" style="3" customWidth="1"/>
    <col min="3" max="3" width="7.5546875" style="3" customWidth="1"/>
    <col min="4" max="4" width="20.88671875" style="3" customWidth="1"/>
    <col min="5" max="5" width="14.6640625" style="3" customWidth="1"/>
    <col min="6" max="6" width="4.33203125" style="3" customWidth="1"/>
    <col min="7" max="7" width="26.77734375" style="3" customWidth="1"/>
    <col min="8" max="8" width="12" style="3" customWidth="1"/>
    <col min="9" max="9" width="6.6640625" style="3" customWidth="1"/>
    <col min="10" max="10" width="12.5546875" style="3" customWidth="1"/>
    <col min="11" max="11" width="7.44140625" style="3" customWidth="1"/>
    <col min="12" max="12" width="33.109375" style="3" hidden="1" customWidth="1"/>
    <col min="13" max="16384" width="8.88671875" style="3"/>
  </cols>
  <sheetData>
    <row r="1" spans="1:12" x14ac:dyDescent="0.3">
      <c r="A1" s="18" t="s">
        <v>5</v>
      </c>
      <c r="B1" s="19"/>
      <c r="C1" s="19"/>
      <c r="D1" s="19"/>
    </row>
    <row r="2" spans="1:12" ht="54.6" customHeight="1" x14ac:dyDescent="0.3">
      <c r="A2" s="4" t="s">
        <v>4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157</v>
      </c>
      <c r="G2" s="4" t="s">
        <v>8</v>
      </c>
      <c r="H2" s="4" t="s">
        <v>10</v>
      </c>
      <c r="I2" s="7" t="s">
        <v>156</v>
      </c>
      <c r="J2" s="4" t="s">
        <v>90</v>
      </c>
      <c r="K2" s="4" t="s">
        <v>159</v>
      </c>
      <c r="L2" s="4" t="s">
        <v>9</v>
      </c>
    </row>
    <row r="3" spans="1:12" ht="43.2" x14ac:dyDescent="0.3">
      <c r="A3" s="12">
        <v>41059</v>
      </c>
      <c r="B3" s="3" t="s">
        <v>6</v>
      </c>
      <c r="C3" s="3" t="s">
        <v>7</v>
      </c>
      <c r="D3" s="3" t="s">
        <v>23</v>
      </c>
      <c r="E3" s="3" t="s">
        <v>48</v>
      </c>
      <c r="F3" s="11">
        <v>60</v>
      </c>
      <c r="G3" s="3" t="s">
        <v>169</v>
      </c>
      <c r="H3" s="3" t="s">
        <v>42</v>
      </c>
    </row>
    <row r="5" spans="1:12" ht="43.2" x14ac:dyDescent="0.3">
      <c r="A5" s="12">
        <v>41060</v>
      </c>
      <c r="B5" s="3" t="s">
        <v>12</v>
      </c>
      <c r="C5" s="3" t="s">
        <v>194</v>
      </c>
      <c r="D5" s="3" t="s">
        <v>14</v>
      </c>
      <c r="E5" s="3" t="s">
        <v>48</v>
      </c>
      <c r="F5" s="3">
        <v>40</v>
      </c>
      <c r="H5" s="3" t="s">
        <v>43</v>
      </c>
      <c r="I5" s="3">
        <v>800</v>
      </c>
      <c r="J5" s="11" t="s">
        <v>150</v>
      </c>
      <c r="K5" s="3">
        <v>800</v>
      </c>
    </row>
    <row r="6" spans="1:12" x14ac:dyDescent="0.3">
      <c r="C6" s="3" t="s">
        <v>195</v>
      </c>
      <c r="D6" s="3" t="s">
        <v>16</v>
      </c>
      <c r="F6" s="3">
        <v>60</v>
      </c>
      <c r="I6" s="11"/>
      <c r="J6" s="3" t="s">
        <v>134</v>
      </c>
      <c r="K6" s="3">
        <v>1500</v>
      </c>
    </row>
    <row r="7" spans="1:12" x14ac:dyDescent="0.3">
      <c r="C7" s="3" t="s">
        <v>196</v>
      </c>
      <c r="D7" s="3" t="s">
        <v>17</v>
      </c>
      <c r="E7" s="3" t="s">
        <v>38</v>
      </c>
      <c r="F7" s="3">
        <v>60</v>
      </c>
    </row>
    <row r="8" spans="1:12" x14ac:dyDescent="0.3">
      <c r="C8" s="3" t="s">
        <v>132</v>
      </c>
      <c r="D8" s="3" t="s">
        <v>19</v>
      </c>
      <c r="E8" s="3" t="s">
        <v>39</v>
      </c>
      <c r="F8" s="3">
        <v>60</v>
      </c>
      <c r="I8" s="11"/>
      <c r="J8" s="3" t="s">
        <v>131</v>
      </c>
    </row>
    <row r="9" spans="1:12" x14ac:dyDescent="0.3">
      <c r="C9" s="3" t="s">
        <v>165</v>
      </c>
      <c r="D9" s="3" t="s">
        <v>133</v>
      </c>
      <c r="E9" s="3" t="s">
        <v>38</v>
      </c>
      <c r="F9" s="3">
        <v>60</v>
      </c>
    </row>
    <row r="10" spans="1:12" x14ac:dyDescent="0.3">
      <c r="C10" s="3" t="s">
        <v>20</v>
      </c>
      <c r="D10" s="3" t="s">
        <v>21</v>
      </c>
      <c r="F10" s="3">
        <v>60</v>
      </c>
    </row>
    <row r="11" spans="1:12" ht="39.6" customHeight="1" x14ac:dyDescent="0.3">
      <c r="C11" s="3" t="s">
        <v>40</v>
      </c>
      <c r="D11" s="3" t="s">
        <v>97</v>
      </c>
      <c r="E11" s="3" t="s">
        <v>41</v>
      </c>
      <c r="F11" s="3">
        <v>80</v>
      </c>
      <c r="G11" s="3" t="s">
        <v>186</v>
      </c>
      <c r="H11" s="3" t="s">
        <v>44</v>
      </c>
      <c r="J11" s="11" t="s">
        <v>189</v>
      </c>
      <c r="K11" s="3" t="s">
        <v>187</v>
      </c>
    </row>
    <row r="12" spans="1:12" x14ac:dyDescent="0.3">
      <c r="D12" s="3" t="s">
        <v>135</v>
      </c>
      <c r="I12" s="3">
        <v>250</v>
      </c>
      <c r="J12" s="11" t="s">
        <v>136</v>
      </c>
      <c r="K12" s="3">
        <v>500</v>
      </c>
    </row>
    <row r="13" spans="1:12" ht="43.2" x14ac:dyDescent="0.3">
      <c r="C13" s="3" t="s">
        <v>95</v>
      </c>
      <c r="D13" s="3" t="s">
        <v>22</v>
      </c>
      <c r="E13" s="3" t="s">
        <v>48</v>
      </c>
      <c r="F13" s="3">
        <v>60</v>
      </c>
    </row>
    <row r="15" spans="1:12" ht="43.2" x14ac:dyDescent="0.3">
      <c r="A15" s="12">
        <v>41061</v>
      </c>
      <c r="B15" s="3" t="s">
        <v>25</v>
      </c>
      <c r="C15" s="3" t="s">
        <v>13</v>
      </c>
      <c r="D15" s="3" t="s">
        <v>14</v>
      </c>
      <c r="E15" s="3" t="s">
        <v>48</v>
      </c>
      <c r="F15" s="3">
        <v>60</v>
      </c>
      <c r="H15" s="3" t="s">
        <v>43</v>
      </c>
      <c r="I15" s="3">
        <v>600</v>
      </c>
      <c r="J15" s="3" t="s">
        <v>149</v>
      </c>
      <c r="K15" s="3">
        <v>600</v>
      </c>
    </row>
    <row r="16" spans="1:12" x14ac:dyDescent="0.3">
      <c r="C16" s="3" t="s">
        <v>15</v>
      </c>
      <c r="D16" s="3" t="s">
        <v>24</v>
      </c>
      <c r="F16" s="3">
        <v>60</v>
      </c>
      <c r="I16" s="11"/>
      <c r="J16" s="3" t="s">
        <v>137</v>
      </c>
      <c r="K16" s="3">
        <v>1500</v>
      </c>
    </row>
    <row r="17" spans="1:11" x14ac:dyDescent="0.3">
      <c r="C17" s="3" t="s">
        <v>18</v>
      </c>
      <c r="D17" s="3" t="s">
        <v>161</v>
      </c>
      <c r="E17" s="3" t="s">
        <v>45</v>
      </c>
      <c r="F17" s="3">
        <v>60</v>
      </c>
    </row>
    <row r="18" spans="1:11" x14ac:dyDescent="0.3">
      <c r="C18" s="3" t="s">
        <v>162</v>
      </c>
      <c r="D18" s="3" t="s">
        <v>139</v>
      </c>
      <c r="F18" s="3">
        <v>60</v>
      </c>
      <c r="I18" s="11"/>
      <c r="J18" s="3" t="s">
        <v>131</v>
      </c>
    </row>
    <row r="19" spans="1:11" x14ac:dyDescent="0.3">
      <c r="C19" s="3" t="s">
        <v>163</v>
      </c>
      <c r="D19" s="3" t="s">
        <v>164</v>
      </c>
      <c r="E19" s="3" t="s">
        <v>45</v>
      </c>
      <c r="F19" s="3">
        <v>60</v>
      </c>
    </row>
    <row r="20" spans="1:11" s="14" customFormat="1" x14ac:dyDescent="0.3">
      <c r="C20" s="14" t="s">
        <v>165</v>
      </c>
      <c r="D20" s="14" t="s">
        <v>166</v>
      </c>
      <c r="F20" s="14">
        <v>60</v>
      </c>
    </row>
    <row r="21" spans="1:11" x14ac:dyDescent="0.3">
      <c r="C21" s="3" t="s">
        <v>167</v>
      </c>
      <c r="D21" s="3" t="s">
        <v>21</v>
      </c>
      <c r="F21" s="3">
        <v>60</v>
      </c>
    </row>
    <row r="22" spans="1:11" ht="43.2" x14ac:dyDescent="0.3">
      <c r="C22" s="3" t="s">
        <v>26</v>
      </c>
      <c r="D22" s="3" t="s">
        <v>27</v>
      </c>
      <c r="E22" s="3" t="s">
        <v>48</v>
      </c>
    </row>
    <row r="23" spans="1:11" ht="33" customHeight="1" x14ac:dyDescent="0.3">
      <c r="C23" s="3" t="s">
        <v>138</v>
      </c>
      <c r="D23" s="3" t="s">
        <v>28</v>
      </c>
      <c r="E23" s="3" t="s">
        <v>46</v>
      </c>
      <c r="F23" s="3">
        <v>70</v>
      </c>
      <c r="I23" s="11"/>
      <c r="J23" s="3" t="s">
        <v>160</v>
      </c>
      <c r="K23" s="3">
        <v>4864</v>
      </c>
    </row>
    <row r="24" spans="1:11" ht="43.2" x14ac:dyDescent="0.3">
      <c r="C24" s="3" t="s">
        <v>96</v>
      </c>
      <c r="D24" s="3" t="s">
        <v>29</v>
      </c>
      <c r="E24" s="3" t="s">
        <v>48</v>
      </c>
      <c r="F24" s="3">
        <v>60</v>
      </c>
    </row>
    <row r="26" spans="1:11" ht="43.2" x14ac:dyDescent="0.3">
      <c r="A26" s="12">
        <v>41062</v>
      </c>
      <c r="B26" s="3" t="s">
        <v>35</v>
      </c>
      <c r="C26" s="3" t="s">
        <v>13</v>
      </c>
      <c r="D26" s="3" t="s">
        <v>14</v>
      </c>
      <c r="E26" s="3" t="s">
        <v>48</v>
      </c>
      <c r="F26" s="3">
        <v>40</v>
      </c>
      <c r="H26" s="3" t="s">
        <v>43</v>
      </c>
      <c r="I26" s="3">
        <v>600</v>
      </c>
      <c r="J26" s="3" t="s">
        <v>150</v>
      </c>
      <c r="K26" s="3">
        <v>600</v>
      </c>
    </row>
    <row r="27" spans="1:11" ht="28.8" x14ac:dyDescent="0.3">
      <c r="C27" s="3" t="s">
        <v>98</v>
      </c>
      <c r="D27" s="3" t="s">
        <v>30</v>
      </c>
      <c r="E27" s="3" t="s">
        <v>171</v>
      </c>
      <c r="F27" s="3">
        <v>15</v>
      </c>
      <c r="G27" s="3" t="s">
        <v>170</v>
      </c>
      <c r="I27" s="3">
        <v>60</v>
      </c>
    </row>
    <row r="28" spans="1:11" ht="28.8" x14ac:dyDescent="0.3">
      <c r="C28" s="3" t="s">
        <v>70</v>
      </c>
      <c r="D28" s="3" t="s">
        <v>71</v>
      </c>
      <c r="E28" s="3" t="s">
        <v>89</v>
      </c>
      <c r="G28" s="3" t="s">
        <v>173</v>
      </c>
      <c r="I28" s="3">
        <v>60</v>
      </c>
    </row>
    <row r="29" spans="1:11" ht="28.8" x14ac:dyDescent="0.3">
      <c r="C29" s="3" t="s">
        <v>32</v>
      </c>
      <c r="D29" s="3" t="s">
        <v>31</v>
      </c>
      <c r="E29" s="3" t="s">
        <v>172</v>
      </c>
      <c r="F29" s="3">
        <v>45</v>
      </c>
      <c r="G29" s="3" t="s">
        <v>174</v>
      </c>
    </row>
    <row r="30" spans="1:11" ht="28.8" x14ac:dyDescent="0.3">
      <c r="C30" s="3" t="s">
        <v>99</v>
      </c>
      <c r="D30" s="3" t="s">
        <v>72</v>
      </c>
      <c r="E30" s="3" t="s">
        <v>172</v>
      </c>
      <c r="F30" s="3">
        <v>60</v>
      </c>
      <c r="G30" s="3" t="s">
        <v>174</v>
      </c>
    </row>
    <row r="31" spans="1:11" ht="28.8" x14ac:dyDescent="0.3">
      <c r="C31" s="3" t="s">
        <v>100</v>
      </c>
      <c r="D31" s="3" t="s">
        <v>27</v>
      </c>
    </row>
    <row r="32" spans="1:11" ht="53.4" customHeight="1" x14ac:dyDescent="0.3">
      <c r="C32" s="3" t="s">
        <v>176</v>
      </c>
      <c r="D32" s="3" t="s">
        <v>33</v>
      </c>
      <c r="E32" s="3" t="s">
        <v>184</v>
      </c>
      <c r="F32" s="3">
        <v>100</v>
      </c>
      <c r="G32" s="3" t="s">
        <v>185</v>
      </c>
      <c r="H32" s="3" t="s">
        <v>168</v>
      </c>
      <c r="I32" s="3">
        <v>75</v>
      </c>
      <c r="J32" s="13"/>
      <c r="K32" s="3">
        <v>75</v>
      </c>
    </row>
    <row r="33" spans="1:11" ht="43.2" x14ac:dyDescent="0.3">
      <c r="C33" s="3" t="s">
        <v>95</v>
      </c>
      <c r="D33" s="3" t="s">
        <v>34</v>
      </c>
      <c r="E33" s="3" t="s">
        <v>103</v>
      </c>
      <c r="F33" s="3">
        <v>100</v>
      </c>
      <c r="G33" s="3" t="s">
        <v>175</v>
      </c>
      <c r="H33" s="3" t="s">
        <v>191</v>
      </c>
      <c r="I33" s="3">
        <v>8000</v>
      </c>
      <c r="J33" s="3" t="s">
        <v>190</v>
      </c>
      <c r="K33" s="3">
        <v>8000</v>
      </c>
    </row>
    <row r="34" spans="1:11" s="15" customFormat="1" x14ac:dyDescent="0.3">
      <c r="C34" s="17">
        <v>0.2986111111111111</v>
      </c>
      <c r="D34" s="15" t="s">
        <v>178</v>
      </c>
    </row>
    <row r="35" spans="1:11" s="15" customFormat="1" x14ac:dyDescent="0.3">
      <c r="C35" s="17">
        <v>0.3125</v>
      </c>
      <c r="D35" s="15" t="s">
        <v>179</v>
      </c>
    </row>
    <row r="36" spans="1:11" ht="28.8" x14ac:dyDescent="0.3">
      <c r="C36" s="17">
        <v>0.3125</v>
      </c>
      <c r="D36" s="3" t="s">
        <v>180</v>
      </c>
      <c r="I36" s="3">
        <v>875</v>
      </c>
      <c r="J36" s="3" t="s">
        <v>158</v>
      </c>
      <c r="K36" s="3">
        <v>1750</v>
      </c>
    </row>
    <row r="37" spans="1:11" s="15" customFormat="1" x14ac:dyDescent="0.3">
      <c r="C37" s="17">
        <v>0.35416666666666669</v>
      </c>
      <c r="D37" s="15" t="s">
        <v>181</v>
      </c>
    </row>
    <row r="38" spans="1:11" s="15" customFormat="1" x14ac:dyDescent="0.3">
      <c r="C38" s="17">
        <v>0.375</v>
      </c>
      <c r="D38" s="15" t="s">
        <v>182</v>
      </c>
    </row>
    <row r="39" spans="1:11" s="15" customFormat="1" x14ac:dyDescent="0.3">
      <c r="C39" s="17">
        <v>0.38541666666666669</v>
      </c>
      <c r="D39" s="15" t="s">
        <v>183</v>
      </c>
    </row>
    <row r="40" spans="1:11" ht="43.2" x14ac:dyDescent="0.3">
      <c r="C40" s="3" t="s">
        <v>177</v>
      </c>
      <c r="D40" s="3" t="s">
        <v>29</v>
      </c>
      <c r="E40" s="3" t="s">
        <v>48</v>
      </c>
      <c r="F40" s="3">
        <v>60</v>
      </c>
    </row>
    <row r="42" spans="1:11" ht="43.2" x14ac:dyDescent="0.3">
      <c r="A42" s="12">
        <v>41063</v>
      </c>
      <c r="B42" s="3" t="s">
        <v>36</v>
      </c>
      <c r="C42" s="3" t="s">
        <v>101</v>
      </c>
      <c r="D42" s="3" t="s">
        <v>102</v>
      </c>
      <c r="E42" s="3" t="s">
        <v>48</v>
      </c>
      <c r="F42" s="3">
        <v>40</v>
      </c>
      <c r="H42" s="3" t="s">
        <v>43</v>
      </c>
      <c r="I42" s="3">
        <v>600</v>
      </c>
      <c r="J42" s="3" t="s">
        <v>150</v>
      </c>
      <c r="K42" s="3">
        <v>600</v>
      </c>
    </row>
    <row r="43" spans="1:11" x14ac:dyDescent="0.3">
      <c r="A43" s="12"/>
    </row>
    <row r="44" spans="1:11" ht="28.8" x14ac:dyDescent="0.3">
      <c r="D44" s="3" t="s">
        <v>193</v>
      </c>
      <c r="I44" s="3">
        <v>1000</v>
      </c>
      <c r="K44" s="3">
        <v>1000</v>
      </c>
    </row>
    <row r="45" spans="1:11" x14ac:dyDescent="0.3">
      <c r="D45" s="3" t="s">
        <v>155</v>
      </c>
      <c r="G45" s="6" t="s">
        <v>192</v>
      </c>
      <c r="I45" s="3">
        <v>600</v>
      </c>
      <c r="K45" s="3">
        <v>500</v>
      </c>
    </row>
    <row r="46" spans="1:11" x14ac:dyDescent="0.3">
      <c r="D46" s="3" t="s">
        <v>144</v>
      </c>
      <c r="J46" s="3" t="s">
        <v>146</v>
      </c>
      <c r="K46" s="3">
        <v>267</v>
      </c>
    </row>
    <row r="47" spans="1:11" x14ac:dyDescent="0.3">
      <c r="D47" s="3" t="s">
        <v>140</v>
      </c>
      <c r="J47" s="3" t="s">
        <v>145</v>
      </c>
      <c r="K47" s="3">
        <v>645</v>
      </c>
    </row>
    <row r="48" spans="1:11" x14ac:dyDescent="0.3">
      <c r="D48" s="3" t="s">
        <v>141</v>
      </c>
      <c r="J48" s="3" t="s">
        <v>147</v>
      </c>
      <c r="K48" s="3">
        <v>670</v>
      </c>
    </row>
    <row r="49" spans="4:11" x14ac:dyDescent="0.3">
      <c r="D49" s="3" t="s">
        <v>142</v>
      </c>
      <c r="J49" s="3" t="s">
        <v>148</v>
      </c>
      <c r="K49" s="3">
        <v>870</v>
      </c>
    </row>
    <row r="50" spans="4:11" x14ac:dyDescent="0.3">
      <c r="D50" s="3" t="s">
        <v>151</v>
      </c>
      <c r="I50" s="3">
        <v>500</v>
      </c>
      <c r="K50" s="3">
        <v>500</v>
      </c>
    </row>
    <row r="51" spans="4:11" x14ac:dyDescent="0.3">
      <c r="D51" s="3" t="s">
        <v>143</v>
      </c>
      <c r="I51" s="3">
        <v>1200</v>
      </c>
      <c r="K51" s="3">
        <v>250</v>
      </c>
    </row>
    <row r="53" spans="4:11" x14ac:dyDescent="0.3">
      <c r="D53" s="4"/>
      <c r="H53" s="3" t="s">
        <v>154</v>
      </c>
      <c r="I53" s="3">
        <f>SUM(I3:I52)</f>
        <v>15220</v>
      </c>
      <c r="K53" s="3">
        <f>SUM(K3:K52)</f>
        <v>25491</v>
      </c>
    </row>
    <row r="54" spans="4:11" ht="27.6" customHeight="1" x14ac:dyDescent="0.3">
      <c r="H54" s="3" t="s">
        <v>153</v>
      </c>
      <c r="I54" s="3">
        <f>14776+375</f>
        <v>15151</v>
      </c>
    </row>
    <row r="55" spans="4:11" s="16" customFormat="1" ht="27.6" customHeight="1" x14ac:dyDescent="0.3">
      <c r="H55" s="16" t="s">
        <v>188</v>
      </c>
      <c r="I55" s="16">
        <v>1300</v>
      </c>
    </row>
    <row r="56" spans="4:11" ht="27.6" customHeight="1" x14ac:dyDescent="0.3">
      <c r="H56" s="3" t="s">
        <v>152</v>
      </c>
      <c r="I56" s="3">
        <f>I54+I55-I53</f>
        <v>1231</v>
      </c>
    </row>
  </sheetData>
  <mergeCells count="1">
    <mergeCell ref="A1:D1"/>
  </mergeCells>
  <hyperlinks>
    <hyperlink ref="G45" r:id="rId1"/>
  </hyperlinks>
  <printOptions gridLines="1"/>
  <pageMargins left="0.25" right="0.25" top="0.75" bottom="0.75" header="0.3" footer="0.3"/>
  <pageSetup orientation="landscape" r:id="rId2"/>
  <headerFooter>
    <oddHeader>&amp;CLOV Reunion Activities and Venues</oddHeader>
    <oddFooter>&amp;L&amp;P&amp;R&amp;D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0" sqref="F10"/>
    </sheetView>
  </sheetViews>
  <sheetFormatPr defaultRowHeight="14.4" x14ac:dyDescent="0.3"/>
  <cols>
    <col min="1" max="1" width="15.6640625" customWidth="1"/>
    <col min="2" max="2" width="22.44140625" customWidth="1"/>
  </cols>
  <sheetData>
    <row r="1" spans="1:2" x14ac:dyDescent="0.3">
      <c r="A1" t="s">
        <v>104</v>
      </c>
    </row>
    <row r="3" spans="1:2" x14ac:dyDescent="0.3">
      <c r="A3" t="s">
        <v>105</v>
      </c>
      <c r="B3" t="s">
        <v>106</v>
      </c>
    </row>
    <row r="4" spans="1:2" x14ac:dyDescent="0.3">
      <c r="A4" s="5" t="s">
        <v>111</v>
      </c>
      <c r="B4" t="s">
        <v>107</v>
      </c>
    </row>
    <row r="5" spans="1:2" x14ac:dyDescent="0.3">
      <c r="B5" t="s">
        <v>108</v>
      </c>
    </row>
    <row r="6" spans="1:2" x14ac:dyDescent="0.3">
      <c r="B6" t="s">
        <v>109</v>
      </c>
    </row>
    <row r="7" spans="1:2" x14ac:dyDescent="0.3">
      <c r="B7" t="s">
        <v>110</v>
      </c>
    </row>
    <row r="8" spans="1:2" x14ac:dyDescent="0.3">
      <c r="A8" s="5" t="s">
        <v>112</v>
      </c>
      <c r="B8" t="s">
        <v>113</v>
      </c>
    </row>
    <row r="9" spans="1:2" x14ac:dyDescent="0.3">
      <c r="A9" s="5" t="s">
        <v>114</v>
      </c>
      <c r="B9" t="s">
        <v>116</v>
      </c>
    </row>
    <row r="10" spans="1:2" x14ac:dyDescent="0.3">
      <c r="A10" s="5" t="s">
        <v>117</v>
      </c>
      <c r="B10" t="s">
        <v>123</v>
      </c>
    </row>
    <row r="11" spans="1:2" x14ac:dyDescent="0.3">
      <c r="A11" s="5" t="s">
        <v>118</v>
      </c>
      <c r="B11" t="s">
        <v>115</v>
      </c>
    </row>
    <row r="12" spans="1:2" x14ac:dyDescent="0.3">
      <c r="A12" s="5" t="s">
        <v>119</v>
      </c>
      <c r="B12" t="s">
        <v>120</v>
      </c>
    </row>
    <row r="13" spans="1:2" x14ac:dyDescent="0.3">
      <c r="A13" s="5" t="s">
        <v>122</v>
      </c>
      <c r="B13" t="s">
        <v>121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D7" sqref="D7"/>
    </sheetView>
  </sheetViews>
  <sheetFormatPr defaultRowHeight="14.4" x14ac:dyDescent="0.3"/>
  <cols>
    <col min="1" max="1" width="13.5546875" customWidth="1"/>
    <col min="2" max="2" width="15.6640625" customWidth="1"/>
    <col min="3" max="3" width="26.77734375" customWidth="1"/>
    <col min="4" max="4" width="11.77734375" customWidth="1"/>
    <col min="5" max="5" width="7.88671875" style="8" customWidth="1"/>
    <col min="6" max="6" width="10.5546875" customWidth="1"/>
    <col min="7" max="7" width="14.6640625" customWidth="1"/>
    <col min="8" max="8" width="15.109375" customWidth="1"/>
    <col min="9" max="9" width="15.33203125" customWidth="1"/>
    <col min="10" max="10" width="15.109375" customWidth="1"/>
  </cols>
  <sheetData>
    <row r="1" spans="1:10" x14ac:dyDescent="0.3">
      <c r="A1" s="1" t="s">
        <v>74</v>
      </c>
    </row>
    <row r="2" spans="1:10" x14ac:dyDescent="0.3">
      <c r="A2" s="1"/>
    </row>
    <row r="3" spans="1:10" x14ac:dyDescent="0.3">
      <c r="D3" t="s">
        <v>77</v>
      </c>
      <c r="E3" s="8" t="s">
        <v>79</v>
      </c>
      <c r="F3" t="s">
        <v>78</v>
      </c>
    </row>
    <row r="4" spans="1:10" x14ac:dyDescent="0.3">
      <c r="C4" t="s">
        <v>80</v>
      </c>
      <c r="D4">
        <v>70</v>
      </c>
      <c r="E4" s="8">
        <v>125</v>
      </c>
      <c r="F4">
        <f>D4*E4</f>
        <v>8750</v>
      </c>
    </row>
    <row r="5" spans="1:10" x14ac:dyDescent="0.3">
      <c r="C5" t="s">
        <v>125</v>
      </c>
      <c r="D5">
        <v>10</v>
      </c>
      <c r="E5" s="8">
        <v>125</v>
      </c>
      <c r="F5">
        <f>E5*D5</f>
        <v>1250</v>
      </c>
    </row>
    <row r="6" spans="1:10" x14ac:dyDescent="0.3">
      <c r="C6" t="s">
        <v>129</v>
      </c>
      <c r="D6">
        <v>15</v>
      </c>
      <c r="E6" s="8">
        <v>75</v>
      </c>
      <c r="F6">
        <f>E6*D6</f>
        <v>1125</v>
      </c>
    </row>
    <row r="7" spans="1:10" x14ac:dyDescent="0.3">
      <c r="C7" t="s">
        <v>128</v>
      </c>
      <c r="D7">
        <v>10</v>
      </c>
      <c r="E7" s="8">
        <v>65</v>
      </c>
      <c r="F7">
        <f>E7*D7</f>
        <v>650</v>
      </c>
    </row>
    <row r="8" spans="1:10" x14ac:dyDescent="0.3">
      <c r="C8" t="s">
        <v>81</v>
      </c>
      <c r="F8">
        <v>12000</v>
      </c>
    </row>
    <row r="9" spans="1:10" x14ac:dyDescent="0.3">
      <c r="C9" t="s">
        <v>130</v>
      </c>
      <c r="F9">
        <v>5000</v>
      </c>
    </row>
    <row r="10" spans="1:10" x14ac:dyDescent="0.3">
      <c r="C10" t="s">
        <v>73</v>
      </c>
      <c r="F10">
        <f>SUM(F4:F9)</f>
        <v>28775</v>
      </c>
    </row>
    <row r="11" spans="1:10" s="1" customFormat="1" ht="42.6" x14ac:dyDescent="0.3">
      <c r="A11" s="1" t="s">
        <v>75</v>
      </c>
      <c r="B11" s="1" t="s">
        <v>76</v>
      </c>
      <c r="C11" s="1" t="s">
        <v>53</v>
      </c>
      <c r="D11" s="1" t="s">
        <v>54</v>
      </c>
      <c r="E11" s="9" t="s">
        <v>77</v>
      </c>
      <c r="F11" s="1" t="s">
        <v>78</v>
      </c>
      <c r="G11" s="1" t="s">
        <v>87</v>
      </c>
      <c r="H11" s="1" t="s">
        <v>84</v>
      </c>
      <c r="I11" s="1" t="s">
        <v>85</v>
      </c>
      <c r="J11" s="1" t="s">
        <v>86</v>
      </c>
    </row>
    <row r="12" spans="1:10" x14ac:dyDescent="0.3">
      <c r="A12" t="s">
        <v>82</v>
      </c>
      <c r="B12" t="s">
        <v>83</v>
      </c>
      <c r="C12" s="10" t="s">
        <v>88</v>
      </c>
    </row>
  </sheetData>
  <hyperlinks>
    <hyperlink ref="C12" r:id="rId1"/>
  </hyperlinks>
  <pageMargins left="0.7" right="0.7" top="0.75" bottom="0.75" header="0.3" footer="0.3"/>
  <pageSetup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M9" sqref="M9"/>
    </sheetView>
  </sheetViews>
  <sheetFormatPr defaultRowHeight="14.4" x14ac:dyDescent="0.3"/>
  <cols>
    <col min="1" max="1" width="22.21875" customWidth="1"/>
    <col min="2" max="2" width="10.109375" customWidth="1"/>
    <col min="3" max="3" width="9.88671875" customWidth="1"/>
    <col min="5" max="5" width="18" customWidth="1"/>
    <col min="7" max="7" width="10.77734375" customWidth="1"/>
  </cols>
  <sheetData>
    <row r="1" spans="1:7" s="1" customFormat="1" x14ac:dyDescent="0.3">
      <c r="A1" s="1" t="s">
        <v>90</v>
      </c>
      <c r="E1" s="1" t="s">
        <v>93</v>
      </c>
    </row>
    <row r="2" spans="1:7" s="1" customFormat="1" x14ac:dyDescent="0.3">
      <c r="A2" s="1" t="s">
        <v>91</v>
      </c>
      <c r="B2" s="1" t="s">
        <v>90</v>
      </c>
      <c r="C2" s="1" t="s">
        <v>92</v>
      </c>
      <c r="E2" s="1" t="s">
        <v>91</v>
      </c>
      <c r="F2" s="1" t="s">
        <v>94</v>
      </c>
      <c r="G2" s="1" t="s">
        <v>92</v>
      </c>
    </row>
    <row r="3" spans="1:7" x14ac:dyDescent="0.3">
      <c r="A3" t="s">
        <v>46</v>
      </c>
      <c r="B3">
        <v>8686.56</v>
      </c>
      <c r="E3" t="s">
        <v>46</v>
      </c>
      <c r="G3" s="2">
        <v>40921</v>
      </c>
    </row>
    <row r="4" spans="1:7" x14ac:dyDescent="0.3">
      <c r="A4" t="s">
        <v>124</v>
      </c>
      <c r="B4">
        <v>3000</v>
      </c>
    </row>
    <row r="5" spans="1:7" x14ac:dyDescent="0.3">
      <c r="A5" t="s">
        <v>126</v>
      </c>
      <c r="B5">
        <v>1750</v>
      </c>
      <c r="F5">
        <v>875</v>
      </c>
      <c r="G5" s="2">
        <v>40971</v>
      </c>
    </row>
    <row r="6" spans="1:7" x14ac:dyDescent="0.3">
      <c r="A6" t="s">
        <v>127</v>
      </c>
      <c r="B6">
        <v>500</v>
      </c>
      <c r="F6">
        <v>250</v>
      </c>
      <c r="G6" s="2">
        <v>40994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1" sqref="F31"/>
    </sheetView>
  </sheetViews>
  <sheetFormatPr defaultRowHeight="14.4" x14ac:dyDescent="0.3"/>
  <sheetData>
    <row r="1" spans="1:1" x14ac:dyDescent="0.3">
      <c r="A1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4" sqref="A4"/>
    </sheetView>
  </sheetViews>
  <sheetFormatPr defaultRowHeight="14.4" x14ac:dyDescent="0.3"/>
  <cols>
    <col min="1" max="1" width="22.5546875" customWidth="1"/>
    <col min="2" max="2" width="26.88671875" customWidth="1"/>
    <col min="3" max="3" width="16.44140625" customWidth="1"/>
  </cols>
  <sheetData>
    <row r="1" spans="1:3" x14ac:dyDescent="0.3">
      <c r="A1" s="1" t="s">
        <v>67</v>
      </c>
    </row>
    <row r="3" spans="1:3" x14ac:dyDescent="0.3">
      <c r="A3" t="s">
        <v>51</v>
      </c>
      <c r="B3" t="s">
        <v>68</v>
      </c>
      <c r="C3" t="s">
        <v>69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1" sqref="H31"/>
    </sheetView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1" sqref="I31"/>
    </sheetView>
  </sheetViews>
  <sheetFormatPr defaultRowHeight="14.4" x14ac:dyDescent="0.3"/>
  <sheetData>
    <row r="1" spans="1:1" x14ac:dyDescent="0.3">
      <c r="A1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0" sqref="K30"/>
    </sheetView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8" sqref="J28"/>
    </sheetView>
  </sheetViews>
  <sheetFormatPr defaultRowHeight="14.4" x14ac:dyDescent="0.3"/>
  <sheetData>
    <row r="1" spans="1:1" x14ac:dyDescent="0.3">
      <c r="A1" t="s">
        <v>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3" sqref="L33"/>
    </sheetView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5" sqref="A5"/>
    </sheetView>
  </sheetViews>
  <sheetFormatPr defaultRowHeight="14.4" x14ac:dyDescent="0.3"/>
  <cols>
    <col min="1" max="1" width="10.21875" style="3" customWidth="1"/>
    <col min="2" max="2" width="15.77734375" style="3" customWidth="1"/>
    <col min="3" max="3" width="8.88671875" style="3"/>
    <col min="4" max="4" width="13.6640625" style="3" customWidth="1"/>
    <col min="5" max="5" width="16.21875" style="3" customWidth="1"/>
    <col min="6" max="6" width="12.88671875" style="3" customWidth="1"/>
    <col min="7" max="7" width="15.6640625" style="3" customWidth="1"/>
    <col min="8" max="8" width="19.109375" style="3" customWidth="1"/>
    <col min="9" max="9" width="13.44140625" customWidth="1"/>
  </cols>
  <sheetData>
    <row r="1" spans="1:9" x14ac:dyDescent="0.3">
      <c r="A1" s="4" t="s">
        <v>50</v>
      </c>
      <c r="B1" s="4"/>
    </row>
    <row r="3" spans="1:9" x14ac:dyDescent="0.3">
      <c r="A3" s="3" t="s">
        <v>51</v>
      </c>
      <c r="B3" s="3" t="s">
        <v>57</v>
      </c>
      <c r="C3" s="3" t="s">
        <v>52</v>
      </c>
      <c r="D3" s="3" t="s">
        <v>53</v>
      </c>
      <c r="E3" s="3" t="s">
        <v>54</v>
      </c>
      <c r="F3" s="3" t="s">
        <v>55</v>
      </c>
      <c r="G3" s="3" t="s">
        <v>56</v>
      </c>
      <c r="H3" s="3" t="s">
        <v>64</v>
      </c>
      <c r="I3" s="3" t="s">
        <v>37</v>
      </c>
    </row>
    <row r="4" spans="1:9" ht="57.6" x14ac:dyDescent="0.3">
      <c r="A4" s="3" t="s">
        <v>58</v>
      </c>
      <c r="B4" s="3" t="s">
        <v>59</v>
      </c>
      <c r="C4" s="3" t="s">
        <v>60</v>
      </c>
      <c r="D4" s="6" t="s">
        <v>66</v>
      </c>
      <c r="E4" s="3" t="s">
        <v>61</v>
      </c>
      <c r="F4" s="3" t="s">
        <v>62</v>
      </c>
      <c r="G4" s="3" t="s">
        <v>63</v>
      </c>
      <c r="H4" s="3" t="s">
        <v>65</v>
      </c>
    </row>
  </sheetData>
  <hyperlinks>
    <hyperlink ref="D4" r:id="rId1"/>
  </hyperlinks>
  <pageMargins left="0.25" right="0.25" top="0.75" bottom="0.7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Activities-Venue</vt:lpstr>
      <vt:lpstr>Sponsors</vt:lpstr>
      <vt:lpstr>Speakers</vt:lpstr>
      <vt:lpstr>VIPs</vt:lpstr>
      <vt:lpstr>Recognition</vt:lpstr>
      <vt:lpstr>Give-Aways</vt:lpstr>
      <vt:lpstr>Visit-Langley</vt:lpstr>
      <vt:lpstr>Visit-Navy Norfolk</vt:lpstr>
      <vt:lpstr>Key Contacts</vt:lpstr>
      <vt:lpstr>BanquetProgram</vt:lpstr>
      <vt:lpstr>Registrations</vt:lpstr>
      <vt:lpstr>Budget-Expenditures</vt:lpstr>
      <vt:lpstr>'Activities-Venue'!Print_Titles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donaldmarx</dc:creator>
  <cp:lastModifiedBy>Donald Marx</cp:lastModifiedBy>
  <cp:lastPrinted>2012-05-21T20:08:00Z</cp:lastPrinted>
  <dcterms:created xsi:type="dcterms:W3CDTF">2012-01-07T18:00:47Z</dcterms:created>
  <dcterms:modified xsi:type="dcterms:W3CDTF">2012-05-22T19:31:22Z</dcterms:modified>
</cp:coreProperties>
</file>